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Capacities for Released Coins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<sst xmlns="http://schemas.openxmlformats.org/spreadsheetml/2006/main" count="155" uniqueCount="129">
  <si>
    <t>MEXICO</t>
  </si>
  <si>
    <t>10 cent</t>
  </si>
  <si>
    <t>20 cent</t>
  </si>
  <si>
    <t>50 cent</t>
  </si>
  <si>
    <t>1 peso</t>
  </si>
  <si>
    <t>2 peso</t>
  </si>
  <si>
    <t>5 peso</t>
  </si>
  <si>
    <t>10 peso</t>
  </si>
  <si>
    <t>POLAND</t>
  </si>
  <si>
    <t>1 grosz</t>
  </si>
  <si>
    <t>5 grosz</t>
  </si>
  <si>
    <t>10 grosz</t>
  </si>
  <si>
    <t>50 grosz</t>
  </si>
  <si>
    <t>1 zloty</t>
  </si>
  <si>
    <t>2 zloty</t>
  </si>
  <si>
    <t>5 zloty</t>
  </si>
  <si>
    <t>1 kurus</t>
  </si>
  <si>
    <t>5 kurus</t>
  </si>
  <si>
    <t>25 kurus</t>
  </si>
  <si>
    <t>1 YTL</t>
  </si>
  <si>
    <t>THAILAND</t>
  </si>
  <si>
    <t>1 baht</t>
  </si>
  <si>
    <t>5 baht</t>
  </si>
  <si>
    <t>TUNISIA</t>
  </si>
  <si>
    <t>1/2 dinar</t>
  </si>
  <si>
    <t>1 dinar</t>
  </si>
  <si>
    <t>5 dinar</t>
  </si>
  <si>
    <t>JORDAN</t>
  </si>
  <si>
    <t>5 piastres</t>
  </si>
  <si>
    <t>COLUMBIA</t>
  </si>
  <si>
    <t>50 peso</t>
  </si>
  <si>
    <t>100 peso</t>
  </si>
  <si>
    <t>200 peso</t>
  </si>
  <si>
    <t>500 peso</t>
  </si>
  <si>
    <t>CHILE</t>
  </si>
  <si>
    <t>NEW ZEALAND</t>
  </si>
  <si>
    <t>1 dollar</t>
  </si>
  <si>
    <t>HUNGARY</t>
  </si>
  <si>
    <t>5 forint</t>
  </si>
  <si>
    <t>10 forint</t>
  </si>
  <si>
    <t>20 forint</t>
  </si>
  <si>
    <t>50 forint</t>
  </si>
  <si>
    <t>100 forint</t>
  </si>
  <si>
    <t>RUSSIA</t>
  </si>
  <si>
    <t>10 rouble</t>
  </si>
  <si>
    <t>5 rouble</t>
  </si>
  <si>
    <t>2 rouble</t>
  </si>
  <si>
    <t>1 rouble</t>
  </si>
  <si>
    <t>50 kopek</t>
  </si>
  <si>
    <t>10 kopek</t>
  </si>
  <si>
    <t>5 kopek</t>
  </si>
  <si>
    <t>CROATIA</t>
  </si>
  <si>
    <t>5 kuna</t>
  </si>
  <si>
    <t>1 kuna</t>
  </si>
  <si>
    <t>50 lipa</t>
  </si>
  <si>
    <t>10 lipa</t>
  </si>
  <si>
    <t>5 lipa</t>
  </si>
  <si>
    <t>1 lipa</t>
  </si>
  <si>
    <t>SERBIA</t>
  </si>
  <si>
    <t>10 dinar</t>
  </si>
  <si>
    <t>2 dinar</t>
  </si>
  <si>
    <t>10 krona</t>
  </si>
  <si>
    <t>1 krona</t>
  </si>
  <si>
    <t>50 ore</t>
  </si>
  <si>
    <t>LITHUANIA</t>
  </si>
  <si>
    <t>2 litai</t>
  </si>
  <si>
    <t>1 litas</t>
  </si>
  <si>
    <t>20 centu</t>
  </si>
  <si>
    <t>10 centu</t>
  </si>
  <si>
    <t>2 centai</t>
  </si>
  <si>
    <t>1 centas</t>
  </si>
  <si>
    <t>CZECH</t>
  </si>
  <si>
    <t>50 krone</t>
  </si>
  <si>
    <t>20 krone</t>
  </si>
  <si>
    <t>10 krone</t>
  </si>
  <si>
    <t>5 krone</t>
  </si>
  <si>
    <t>1 krone</t>
  </si>
  <si>
    <t>50 heller</t>
  </si>
  <si>
    <t>LATVIA</t>
  </si>
  <si>
    <t>2 lats</t>
  </si>
  <si>
    <t>1 lat</t>
  </si>
  <si>
    <t>50 santimu</t>
  </si>
  <si>
    <t>20 santimu</t>
  </si>
  <si>
    <t>10 santimu</t>
  </si>
  <si>
    <t>5 santimi</t>
  </si>
  <si>
    <t>2 santimi</t>
  </si>
  <si>
    <t>1 santim</t>
  </si>
  <si>
    <t>UNITED ARAB EMIRATES (UAE)</t>
  </si>
  <si>
    <t>1 dirham</t>
  </si>
  <si>
    <t>50 fils</t>
  </si>
  <si>
    <t>25 fils</t>
  </si>
  <si>
    <t>BULGARIA</t>
  </si>
  <si>
    <t>1 lev</t>
  </si>
  <si>
    <t>50 stotinkas</t>
  </si>
  <si>
    <t>20 stotinkas</t>
  </si>
  <si>
    <t>10 stotinkas</t>
  </si>
  <si>
    <t>5 stotinkas</t>
  </si>
  <si>
    <t>1 stotinka</t>
  </si>
  <si>
    <t>US</t>
  </si>
  <si>
    <t>1c</t>
  </si>
  <si>
    <t>5c</t>
  </si>
  <si>
    <t>10c</t>
  </si>
  <si>
    <t>25c</t>
  </si>
  <si>
    <t>CANADA</t>
  </si>
  <si>
    <t>UK</t>
  </si>
  <si>
    <t>1p</t>
  </si>
  <si>
    <t>2p</t>
  </si>
  <si>
    <t>5p</t>
  </si>
  <si>
    <t>10p</t>
  </si>
  <si>
    <t>20p</t>
  </si>
  <si>
    <t>50p</t>
  </si>
  <si>
    <t>£1</t>
  </si>
  <si>
    <t>EURO</t>
  </si>
  <si>
    <t>2c</t>
  </si>
  <si>
    <t>20c</t>
  </si>
  <si>
    <t>50c</t>
  </si>
  <si>
    <t>CAPACITY</t>
  </si>
  <si>
    <t>TQ85</t>
  </si>
  <si>
    <t>SWEDEN</t>
  </si>
  <si>
    <t>5 kronor</t>
  </si>
  <si>
    <t>200 forint</t>
  </si>
  <si>
    <t>t</t>
  </si>
  <si>
    <t>DIA</t>
  </si>
  <si>
    <t>Not yet qualified</t>
  </si>
  <si>
    <t>TURKEY 2009 ISSUED COIN SET</t>
  </si>
  <si>
    <t>Qualified but not yet released</t>
  </si>
  <si>
    <t>1/4 JD</t>
  </si>
  <si>
    <t>In process now, not yet released</t>
  </si>
  <si>
    <t>Not qualified, very problematic, need fresh coins to continue effort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</si>
</sst>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000"/>
    <numFmt numFmtId="167" formatCode="0.0"/>
    <numFmt numFmtId="168" formatCode="[$€-2]\ #,##0;[Red]\-[$€-2]\ #,##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5" fontId="0" fillId="0" borderId="0" xfId="0" applyNumberFormat="1" applyAlignment="1" quotePrefix="1">
      <alignment horizontal="center"/>
    </xf>
    <xf numFmtId="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6" fontId="0" fillId="0" borderId="0" xfId="0" applyNumberForma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5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2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"/>
    </xf>
    <xf numFmtId="0" fontId="0" fillId="2" borderId="0" xfId="0" applyFont="1" applyFill="1" applyBorder="1" applyAlignment="1">
      <alignment/>
    </xf>
    <xf numFmtId="165" fontId="0" fillId="2" borderId="0" xfId="0" applyNumberFormat="1" applyFill="1" applyBorder="1" applyAlignment="1">
      <alignment/>
    </xf>
    <xf numFmtId="166" fontId="0" fillId="2" borderId="0" xfId="0" applyNumberFormat="1" applyFill="1" applyBorder="1" applyAlignment="1">
      <alignment/>
    </xf>
    <xf numFmtId="0" fontId="0" fillId="0" borderId="0" xfId="0" applyAlignment="1">
      <alignment horizontal="left"/>
    </xf>
    <xf numFmtId="165" fontId="0" fillId="2" borderId="0" xfId="0" applyNumberForma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2"/>
  <sheetViews>
    <sheetView tabSelected="1" workbookViewId="0" topLeftCell="A1">
      <selection activeCell="A167" sqref="A167"/>
    </sheetView>
  </sheetViews>
  <sheetFormatPr defaultColWidth="9.140625" defaultRowHeight="12.75"/>
  <cols>
    <col min="1" max="1" width="11.7109375" style="0" customWidth="1"/>
    <col min="4" max="4" width="14.00390625" style="23" customWidth="1"/>
    <col min="5" max="5" width="9.140625" style="23" customWidth="1"/>
  </cols>
  <sheetData>
    <row r="2" spans="1:4" ht="12.75">
      <c r="A2" s="1"/>
      <c r="B2" s="1"/>
      <c r="C2" s="1"/>
      <c r="D2" s="22" t="s">
        <v>117</v>
      </c>
    </row>
    <row r="3" spans="1:5" ht="12.75">
      <c r="A3" s="2" t="s">
        <v>98</v>
      </c>
      <c r="B3" s="28" t="s">
        <v>122</v>
      </c>
      <c r="C3" s="28" t="s">
        <v>121</v>
      </c>
      <c r="D3" s="30" t="s">
        <v>116</v>
      </c>
      <c r="E3" s="24"/>
    </row>
    <row r="4" spans="1:4" ht="12.75">
      <c r="A4" s="1" t="s">
        <v>99</v>
      </c>
      <c r="B4" s="7">
        <v>0.75</v>
      </c>
      <c r="C4" s="7">
        <v>0.0588</v>
      </c>
      <c r="D4" s="23">
        <v>900</v>
      </c>
    </row>
    <row r="5" spans="1:4" ht="12.75">
      <c r="A5" s="1" t="s">
        <v>100</v>
      </c>
      <c r="B5" s="7">
        <v>0.83</v>
      </c>
      <c r="C5" s="7">
        <v>0.0752</v>
      </c>
      <c r="D5" s="23">
        <v>600</v>
      </c>
    </row>
    <row r="6" spans="1:4" ht="12.75">
      <c r="A6" s="1" t="s">
        <v>101</v>
      </c>
      <c r="B6" s="7">
        <v>0.7</v>
      </c>
      <c r="C6" s="7">
        <v>0.0518</v>
      </c>
      <c r="D6" s="23">
        <v>1100</v>
      </c>
    </row>
    <row r="7" spans="1:4" ht="12.75">
      <c r="A7" s="1" t="s">
        <v>102</v>
      </c>
      <c r="B7" s="14">
        <v>0.95</v>
      </c>
      <c r="C7" s="14">
        <v>0.0681</v>
      </c>
      <c r="D7" s="23">
        <v>500</v>
      </c>
    </row>
    <row r="8" spans="1:3" ht="12.75">
      <c r="A8" s="1"/>
      <c r="B8" s="1"/>
      <c r="C8" s="1"/>
    </row>
    <row r="9" spans="1:3" ht="12.75">
      <c r="A9" s="2" t="s">
        <v>103</v>
      </c>
      <c r="B9" s="1"/>
      <c r="C9" s="1"/>
    </row>
    <row r="10" spans="1:4" ht="12.75">
      <c r="A10" s="1" t="s">
        <v>99</v>
      </c>
      <c r="B10" s="7">
        <v>0.75</v>
      </c>
      <c r="C10" s="7">
        <v>0.0595</v>
      </c>
      <c r="D10" s="23">
        <v>900</v>
      </c>
    </row>
    <row r="11" spans="1:4" ht="12.75">
      <c r="A11" s="1" t="s">
        <v>100</v>
      </c>
      <c r="B11" s="7">
        <v>0.8351</v>
      </c>
      <c r="C11" s="7">
        <v>0.0686</v>
      </c>
      <c r="D11" s="23">
        <v>600</v>
      </c>
    </row>
    <row r="12" spans="1:4" ht="12.75">
      <c r="A12" s="1" t="s">
        <v>101</v>
      </c>
      <c r="B12" s="7">
        <v>0.708</v>
      </c>
      <c r="C12" s="7">
        <v>0.0462</v>
      </c>
      <c r="D12" s="23">
        <v>1200</v>
      </c>
    </row>
    <row r="13" spans="1:4" ht="12.75">
      <c r="A13" s="1" t="s">
        <v>102</v>
      </c>
      <c r="B13" s="14">
        <v>0.9379</v>
      </c>
      <c r="C13" s="14">
        <v>0.0618</v>
      </c>
      <c r="D13" s="23">
        <v>500</v>
      </c>
    </row>
    <row r="14" spans="1:4" ht="12.75">
      <c r="A14" s="17">
        <v>1</v>
      </c>
      <c r="B14" s="7">
        <v>1.043</v>
      </c>
      <c r="C14" s="7">
        <v>0.07611</v>
      </c>
      <c r="D14" s="23">
        <v>360</v>
      </c>
    </row>
    <row r="15" spans="1:4" ht="12.75">
      <c r="A15" s="17">
        <v>2</v>
      </c>
      <c r="B15" s="7">
        <v>1.1038</v>
      </c>
      <c r="C15" s="7">
        <v>0.0678</v>
      </c>
      <c r="D15" s="23">
        <v>340</v>
      </c>
    </row>
    <row r="16" spans="1:3" ht="12.75">
      <c r="A16" s="1"/>
      <c r="B16" s="1"/>
      <c r="C16" s="1"/>
    </row>
    <row r="17" spans="1:3" ht="12.75">
      <c r="A17" s="2" t="s">
        <v>104</v>
      </c>
      <c r="B17" s="1"/>
      <c r="C17" s="1"/>
    </row>
    <row r="18" spans="1:4" ht="12.75">
      <c r="A18" s="1" t="s">
        <v>105</v>
      </c>
      <c r="B18" s="5">
        <v>0.8</v>
      </c>
      <c r="C18" s="7">
        <v>0.0648</v>
      </c>
      <c r="D18" s="23">
        <v>700</v>
      </c>
    </row>
    <row r="19" spans="1:4" ht="12.75">
      <c r="A19" s="18" t="s">
        <v>106</v>
      </c>
      <c r="B19" s="5">
        <v>1.022</v>
      </c>
      <c r="C19" s="7">
        <v>0.0772</v>
      </c>
      <c r="D19" s="23">
        <v>380</v>
      </c>
    </row>
    <row r="20" spans="1:4" ht="12.75">
      <c r="A20" s="1" t="s">
        <v>107</v>
      </c>
      <c r="B20" s="5">
        <v>0.707</v>
      </c>
      <c r="C20" s="7">
        <v>0.067</v>
      </c>
      <c r="D20" s="23">
        <v>900</v>
      </c>
    </row>
    <row r="21" spans="1:4" ht="12.75">
      <c r="A21" s="1" t="s">
        <v>108</v>
      </c>
      <c r="B21" s="5">
        <v>0.965</v>
      </c>
      <c r="C21" s="7">
        <v>0.0727</v>
      </c>
      <c r="D21" s="23">
        <v>430</v>
      </c>
    </row>
    <row r="22" spans="1:4" ht="12.75">
      <c r="A22" s="1" t="s">
        <v>109</v>
      </c>
      <c r="B22" s="5">
        <v>0.846</v>
      </c>
      <c r="C22" s="7">
        <v>0.0688</v>
      </c>
      <c r="D22" s="23">
        <v>550</v>
      </c>
    </row>
    <row r="23" spans="1:4" ht="12.75">
      <c r="A23" s="1" t="s">
        <v>110</v>
      </c>
      <c r="B23" s="5">
        <v>1.075</v>
      </c>
      <c r="C23" s="7">
        <v>0.07</v>
      </c>
      <c r="D23" s="23">
        <v>350</v>
      </c>
    </row>
    <row r="24" spans="1:4" ht="12.75">
      <c r="A24" s="1" t="s">
        <v>111</v>
      </c>
      <c r="B24" s="5">
        <v>0.885</v>
      </c>
      <c r="C24" s="7">
        <v>0.1248</v>
      </c>
      <c r="D24" s="23">
        <v>250</v>
      </c>
    </row>
    <row r="25" spans="1:3" ht="12.75">
      <c r="A25" s="1"/>
      <c r="B25" s="1"/>
      <c r="C25" s="1"/>
    </row>
    <row r="26" spans="1:3" ht="12.75">
      <c r="A26" s="2" t="s">
        <v>112</v>
      </c>
      <c r="B26" s="1"/>
      <c r="C26" s="1"/>
    </row>
    <row r="27" spans="1:4" ht="12.75">
      <c r="A27" s="19" t="s">
        <v>99</v>
      </c>
      <c r="B27" s="21">
        <f>16.25/25.4</f>
        <v>0.6397637795275591</v>
      </c>
      <c r="C27" s="21">
        <f>1.67/25.4</f>
        <v>0.065748031496063</v>
      </c>
      <c r="D27" s="23">
        <v>1100</v>
      </c>
    </row>
    <row r="28" spans="1:4" ht="12.75">
      <c r="A28" s="19" t="s">
        <v>113</v>
      </c>
      <c r="B28" s="21">
        <f>18.75/25.4</f>
        <v>0.7381889763779528</v>
      </c>
      <c r="C28" s="21">
        <f>1.67/25.4</f>
        <v>0.065748031496063</v>
      </c>
      <c r="D28" s="23">
        <v>800</v>
      </c>
    </row>
    <row r="29" spans="1:4" ht="12.75">
      <c r="A29" s="19" t="s">
        <v>100</v>
      </c>
      <c r="B29" s="21">
        <f>21.25/25.4</f>
        <v>0.8366141732283465</v>
      </c>
      <c r="C29" s="21">
        <f>1.67/25.4</f>
        <v>0.065748031496063</v>
      </c>
      <c r="D29" s="23">
        <v>650</v>
      </c>
    </row>
    <row r="30" spans="1:4" ht="12.75">
      <c r="A30" s="19" t="s">
        <v>101</v>
      </c>
      <c r="B30" s="21">
        <f>19.75/25.4</f>
        <v>0.7775590551181103</v>
      </c>
      <c r="C30" s="21">
        <f>1.93/25.4</f>
        <v>0.07598425196850393</v>
      </c>
      <c r="D30" s="23">
        <v>670</v>
      </c>
    </row>
    <row r="31" spans="1:4" ht="12.75">
      <c r="A31" s="19" t="s">
        <v>114</v>
      </c>
      <c r="B31" s="21">
        <f>22.25/25.4</f>
        <v>0.8759842519685039</v>
      </c>
      <c r="C31" s="21">
        <f>2.14/25.4</f>
        <v>0.08425196850393701</v>
      </c>
      <c r="D31" s="23">
        <v>400</v>
      </c>
    </row>
    <row r="32" spans="1:4" ht="12.75">
      <c r="A32" s="19" t="s">
        <v>115</v>
      </c>
      <c r="B32" s="21">
        <f>24.25/25.4</f>
        <v>0.954724409448819</v>
      </c>
      <c r="C32" s="21">
        <f>2.38/25.4</f>
        <v>0.09370078740157481</v>
      </c>
      <c r="D32" s="23">
        <v>330</v>
      </c>
    </row>
    <row r="33" spans="1:4" ht="12.75">
      <c r="A33" s="20">
        <v>1</v>
      </c>
      <c r="B33" s="21">
        <f>23.25/25.4</f>
        <v>0.9153543307086615</v>
      </c>
      <c r="C33" s="21">
        <f>2.33/25.4</f>
        <v>0.09173228346456694</v>
      </c>
      <c r="D33" s="23">
        <v>400</v>
      </c>
    </row>
    <row r="34" spans="1:4" ht="12.75">
      <c r="A34" s="20">
        <v>2</v>
      </c>
      <c r="B34" s="21">
        <f>25.75/25.4</f>
        <v>1.013779527559055</v>
      </c>
      <c r="C34" s="21">
        <f>2.2/25.4</f>
        <v>0.08661417322834647</v>
      </c>
      <c r="D34" s="23">
        <v>325</v>
      </c>
    </row>
    <row r="35" spans="1:3" ht="12.75">
      <c r="A35" s="20"/>
      <c r="B35" s="21"/>
      <c r="C35" s="21"/>
    </row>
    <row r="36" spans="1:3" ht="12.75">
      <c r="A36" s="2" t="s">
        <v>118</v>
      </c>
      <c r="B36" s="21"/>
      <c r="C36" s="21"/>
    </row>
    <row r="37" spans="1:4" ht="12.75">
      <c r="A37" s="29" t="s">
        <v>63</v>
      </c>
      <c r="B37" s="25">
        <f>18.75/25.4</f>
        <v>0.7381889763779528</v>
      </c>
      <c r="C37" s="26">
        <v>0.0719</v>
      </c>
      <c r="D37" s="23">
        <v>720</v>
      </c>
    </row>
    <row r="38" spans="1:4" ht="12.75">
      <c r="A38" s="29" t="s">
        <v>62</v>
      </c>
      <c r="B38" s="25">
        <f>25/25.4</f>
        <v>0.984251968503937</v>
      </c>
      <c r="C38" s="26">
        <v>0.0735</v>
      </c>
      <c r="D38" s="23">
        <v>400</v>
      </c>
    </row>
    <row r="39" spans="1:5" ht="12.75">
      <c r="A39" s="31" t="s">
        <v>119</v>
      </c>
      <c r="B39" s="32">
        <f>28.5/25.4</f>
        <v>1.1220472440944882</v>
      </c>
      <c r="C39" s="33">
        <v>0.0795</v>
      </c>
      <c r="D39" s="27">
        <v>280</v>
      </c>
      <c r="E39" s="34" t="s">
        <v>123</v>
      </c>
    </row>
    <row r="40" spans="1:4" ht="12.75">
      <c r="A40" s="3" t="s">
        <v>61</v>
      </c>
      <c r="B40" s="25">
        <f>20.5/25.4</f>
        <v>0.8070866141732284</v>
      </c>
      <c r="C40" s="26">
        <v>0.1147</v>
      </c>
      <c r="D40" s="23">
        <v>380</v>
      </c>
    </row>
    <row r="41" spans="1:3" ht="12.75">
      <c r="A41" s="3"/>
      <c r="B41" s="1"/>
      <c r="C41" s="1"/>
    </row>
    <row r="42" spans="1:3" ht="12.75">
      <c r="A42" s="2" t="s">
        <v>0</v>
      </c>
      <c r="B42" s="1"/>
      <c r="C42" s="1"/>
    </row>
    <row r="43" spans="1:4" ht="12.75">
      <c r="A43" s="9" t="s">
        <v>3</v>
      </c>
      <c r="B43" s="5">
        <v>0.866</v>
      </c>
      <c r="C43" s="7">
        <v>0.0675</v>
      </c>
      <c r="D43" s="23">
        <v>560</v>
      </c>
    </row>
    <row r="44" spans="1:4" ht="12.75">
      <c r="A44" s="9" t="s">
        <v>4</v>
      </c>
      <c r="B44" s="5">
        <v>0.827</v>
      </c>
      <c r="C44" s="7">
        <v>0.0652</v>
      </c>
      <c r="D44" s="23">
        <v>640</v>
      </c>
    </row>
    <row r="45" spans="1:4" ht="12.75">
      <c r="A45" s="9" t="s">
        <v>5</v>
      </c>
      <c r="B45" s="5">
        <v>0.906</v>
      </c>
      <c r="C45" s="7">
        <v>0.0709</v>
      </c>
      <c r="D45" s="23">
        <v>490</v>
      </c>
    </row>
    <row r="46" spans="1:4" ht="12.75">
      <c r="A46" s="9" t="s">
        <v>6</v>
      </c>
      <c r="B46" s="5">
        <v>1.004</v>
      </c>
      <c r="C46" s="7">
        <v>0.0777</v>
      </c>
      <c r="D46" s="23">
        <v>360</v>
      </c>
    </row>
    <row r="47" spans="1:5" ht="12.75">
      <c r="A47" s="31" t="s">
        <v>7</v>
      </c>
      <c r="B47" s="35">
        <v>1.102</v>
      </c>
      <c r="C47" s="36">
        <v>0.0898</v>
      </c>
      <c r="D47" s="27">
        <v>260</v>
      </c>
      <c r="E47" s="34" t="s">
        <v>123</v>
      </c>
    </row>
    <row r="48" ht="12.75">
      <c r="A48" s="10"/>
    </row>
    <row r="49" ht="12.75">
      <c r="A49" s="2" t="s">
        <v>8</v>
      </c>
    </row>
    <row r="50" spans="1:4" ht="12.75">
      <c r="A50" s="8" t="s">
        <v>9</v>
      </c>
      <c r="B50" s="4">
        <v>0.610236220472441</v>
      </c>
      <c r="C50" s="6">
        <v>0.0551</v>
      </c>
      <c r="D50" s="23">
        <v>1380</v>
      </c>
    </row>
    <row r="51" spans="1:4" ht="12.75">
      <c r="A51" s="9" t="s">
        <v>10</v>
      </c>
      <c r="B51" s="5">
        <v>0.767716535433071</v>
      </c>
      <c r="C51" s="7">
        <v>0.0551</v>
      </c>
      <c r="D51" s="23">
        <v>870</v>
      </c>
    </row>
    <row r="52" spans="1:4" ht="12.75">
      <c r="A52" s="9" t="s">
        <v>11</v>
      </c>
      <c r="B52" s="4">
        <v>0.6496062992125985</v>
      </c>
      <c r="C52" s="6">
        <v>0.0669</v>
      </c>
      <c r="D52" s="23">
        <v>1000</v>
      </c>
    </row>
    <row r="53" spans="1:4" ht="12.75">
      <c r="A53" s="9" t="s">
        <v>12</v>
      </c>
      <c r="B53" s="5">
        <v>0.8070866141732284</v>
      </c>
      <c r="C53" s="7">
        <v>0.0669</v>
      </c>
      <c r="D53" s="23">
        <v>650</v>
      </c>
    </row>
    <row r="54" spans="1:4" ht="12.75">
      <c r="A54" s="9" t="s">
        <v>13</v>
      </c>
      <c r="B54" s="5">
        <v>0.9055118110236221</v>
      </c>
      <c r="C54" s="7">
        <v>0.0669</v>
      </c>
      <c r="D54" s="23">
        <v>520</v>
      </c>
    </row>
    <row r="55" spans="1:4" ht="12.75">
      <c r="A55" s="9" t="s">
        <v>14</v>
      </c>
      <c r="B55" s="5">
        <v>0.8464566929133859</v>
      </c>
      <c r="C55" s="7">
        <v>0.0787</v>
      </c>
      <c r="D55" s="23">
        <v>500</v>
      </c>
    </row>
    <row r="56" spans="1:4" ht="12.75">
      <c r="A56" s="9" t="s">
        <v>15</v>
      </c>
      <c r="B56" s="5">
        <v>0.9448818897637796</v>
      </c>
      <c r="C56" s="7">
        <v>0.0787</v>
      </c>
      <c r="D56" s="23">
        <v>400</v>
      </c>
    </row>
    <row r="57" ht="12.75">
      <c r="A57" s="10"/>
    </row>
    <row r="58" ht="12.75">
      <c r="A58" s="2" t="s">
        <v>124</v>
      </c>
    </row>
    <row r="59" spans="1:4" ht="12.75">
      <c r="A59" s="9" t="s">
        <v>16</v>
      </c>
      <c r="B59" s="5">
        <v>0.651</v>
      </c>
      <c r="C59" s="7">
        <v>0.053</v>
      </c>
      <c r="D59" s="23">
        <v>1260</v>
      </c>
    </row>
    <row r="60" spans="1:4" ht="12.75">
      <c r="A60" s="9" t="s">
        <v>17</v>
      </c>
      <c r="B60" s="5">
        <v>0.69</v>
      </c>
      <c r="C60" s="7">
        <v>0.065</v>
      </c>
      <c r="D60" s="23">
        <v>920</v>
      </c>
    </row>
    <row r="61" spans="1:4" ht="12.75">
      <c r="A61" s="9" t="s">
        <v>18</v>
      </c>
      <c r="B61" s="5">
        <v>0.808</v>
      </c>
      <c r="C61" s="7">
        <v>0.066</v>
      </c>
      <c r="D61" s="23">
        <v>660</v>
      </c>
    </row>
    <row r="62" spans="1:4" ht="12.75">
      <c r="A62" s="9" t="s">
        <v>19</v>
      </c>
      <c r="B62" s="5">
        <v>1.028</v>
      </c>
      <c r="C62" s="7">
        <v>0.082</v>
      </c>
      <c r="D62" s="23">
        <v>330</v>
      </c>
    </row>
    <row r="63" ht="12.75">
      <c r="A63" s="10"/>
    </row>
    <row r="64" ht="12.75">
      <c r="A64" s="2" t="s">
        <v>20</v>
      </c>
    </row>
    <row r="65" spans="1:5" ht="12.75">
      <c r="A65" s="9" t="s">
        <v>21</v>
      </c>
      <c r="B65" s="5">
        <v>0.789</v>
      </c>
      <c r="C65" s="7">
        <v>0.0579</v>
      </c>
      <c r="D65" s="23">
        <v>780</v>
      </c>
      <c r="E65" s="34" t="s">
        <v>125</v>
      </c>
    </row>
    <row r="66" spans="1:5" ht="12.75">
      <c r="A66" s="9" t="s">
        <v>22</v>
      </c>
      <c r="B66" s="5">
        <v>0.944</v>
      </c>
      <c r="C66" s="7">
        <v>0.0887</v>
      </c>
      <c r="D66" s="23">
        <v>360</v>
      </c>
      <c r="E66" s="34" t="s">
        <v>125</v>
      </c>
    </row>
    <row r="67" ht="12.75">
      <c r="A67" s="10"/>
    </row>
    <row r="68" ht="12.75">
      <c r="A68" s="2" t="s">
        <v>23</v>
      </c>
    </row>
    <row r="69" spans="1:5" ht="12.75">
      <c r="A69" s="9" t="s">
        <v>24</v>
      </c>
      <c r="B69" s="5">
        <v>0.945</v>
      </c>
      <c r="C69" s="7">
        <v>0.094</v>
      </c>
      <c r="D69" s="23">
        <v>340</v>
      </c>
      <c r="E69" s="34" t="s">
        <v>125</v>
      </c>
    </row>
    <row r="70" spans="1:5" ht="12.75">
      <c r="A70" s="9" t="s">
        <v>25</v>
      </c>
      <c r="B70" s="5">
        <v>1.105</v>
      </c>
      <c r="C70" s="7">
        <v>0.085</v>
      </c>
      <c r="D70" s="23">
        <v>270</v>
      </c>
      <c r="E70" s="34" t="s">
        <v>125</v>
      </c>
    </row>
    <row r="71" ht="12.75">
      <c r="A71" s="10"/>
    </row>
    <row r="72" ht="12.75">
      <c r="A72" s="2" t="s">
        <v>27</v>
      </c>
    </row>
    <row r="73" spans="1:5" ht="12.75">
      <c r="A73" s="9" t="s">
        <v>28</v>
      </c>
      <c r="B73" s="11">
        <v>1.023</v>
      </c>
      <c r="C73" s="7">
        <v>0.0577</v>
      </c>
      <c r="D73" s="23">
        <v>470</v>
      </c>
      <c r="E73" s="34" t="s">
        <v>125</v>
      </c>
    </row>
    <row r="74" spans="1:5" ht="12.75">
      <c r="A74" s="9" t="s">
        <v>126</v>
      </c>
      <c r="B74" s="11">
        <v>1.044</v>
      </c>
      <c r="C74" s="7">
        <v>0.0717</v>
      </c>
      <c r="D74" s="23">
        <v>360</v>
      </c>
      <c r="E74" s="34" t="s">
        <v>125</v>
      </c>
    </row>
    <row r="75" ht="12.75">
      <c r="A75" s="10"/>
    </row>
    <row r="76" ht="12.75">
      <c r="A76" s="12" t="s">
        <v>29</v>
      </c>
    </row>
    <row r="77" spans="1:4" ht="12.75">
      <c r="A77" s="8" t="s">
        <v>30</v>
      </c>
      <c r="B77" s="5">
        <v>0.859</v>
      </c>
      <c r="C77" s="7">
        <v>0.0629</v>
      </c>
      <c r="D77" s="23">
        <v>610</v>
      </c>
    </row>
    <row r="78" spans="1:4" ht="12.75">
      <c r="A78" s="8" t="s">
        <v>31</v>
      </c>
      <c r="B78" s="5">
        <v>0.91</v>
      </c>
      <c r="C78" s="7">
        <v>0.0697</v>
      </c>
      <c r="D78" s="23">
        <v>490</v>
      </c>
    </row>
    <row r="79" spans="1:4" ht="12.75">
      <c r="A79" s="8" t="s">
        <v>32</v>
      </c>
      <c r="B79" s="5">
        <v>0.968</v>
      </c>
      <c r="C79" s="7">
        <v>0.0767</v>
      </c>
      <c r="D79" s="23">
        <v>400</v>
      </c>
    </row>
    <row r="80" spans="1:4" ht="12.75">
      <c r="A80" s="9" t="s">
        <v>33</v>
      </c>
      <c r="B80" s="5">
        <v>0.937</v>
      </c>
      <c r="C80" s="7">
        <v>0.1102</v>
      </c>
      <c r="D80" s="23">
        <v>300</v>
      </c>
    </row>
    <row r="82" ht="12.75">
      <c r="A82" s="12" t="s">
        <v>34</v>
      </c>
    </row>
    <row r="83" spans="1:5" ht="12.75">
      <c r="A83" t="s">
        <v>7</v>
      </c>
      <c r="B83" s="5">
        <v>0.832</v>
      </c>
      <c r="C83" s="7">
        <v>0.062</v>
      </c>
      <c r="D83" s="23">
        <v>660</v>
      </c>
      <c r="E83" s="34" t="s">
        <v>127</v>
      </c>
    </row>
    <row r="84" spans="1:5" ht="12.75">
      <c r="A84" t="s">
        <v>30</v>
      </c>
      <c r="B84" s="5">
        <v>1.018</v>
      </c>
      <c r="C84" s="7">
        <v>0.077</v>
      </c>
      <c r="D84" s="23">
        <v>360</v>
      </c>
      <c r="E84" s="34" t="s">
        <v>127</v>
      </c>
    </row>
    <row r="85" spans="1:5" ht="12.75">
      <c r="A85" t="s">
        <v>31</v>
      </c>
      <c r="B85" s="5">
        <v>0.927</v>
      </c>
      <c r="C85" s="7">
        <v>0.097</v>
      </c>
      <c r="D85" s="23">
        <v>340</v>
      </c>
      <c r="E85" s="34" t="s">
        <v>127</v>
      </c>
    </row>
    <row r="86" spans="1:5" ht="12.75">
      <c r="A86" t="s">
        <v>33</v>
      </c>
      <c r="B86" s="5">
        <v>1.027</v>
      </c>
      <c r="C86" s="7">
        <v>0.068</v>
      </c>
      <c r="D86" s="23">
        <v>400</v>
      </c>
      <c r="E86" s="34" t="s">
        <v>127</v>
      </c>
    </row>
    <row r="88" ht="12.75">
      <c r="A88" s="12" t="s">
        <v>35</v>
      </c>
    </row>
    <row r="89" spans="1:5" ht="12.75">
      <c r="A89" s="3" t="s">
        <v>1</v>
      </c>
      <c r="B89" s="5">
        <f>20.5/25.4</f>
        <v>0.8070866141732284</v>
      </c>
      <c r="C89" s="14">
        <v>0.0626</v>
      </c>
      <c r="D89" s="23">
        <v>700</v>
      </c>
      <c r="E89" s="34" t="s">
        <v>125</v>
      </c>
    </row>
    <row r="90" spans="1:5" ht="12.75">
      <c r="A90" s="3" t="s">
        <v>2</v>
      </c>
      <c r="B90" s="5">
        <f>21.75/25.4</f>
        <v>0.8562992125984252</v>
      </c>
      <c r="C90" s="14">
        <v>0.0616</v>
      </c>
      <c r="D90" s="23">
        <v>630</v>
      </c>
      <c r="E90" s="34" t="s">
        <v>125</v>
      </c>
    </row>
    <row r="91" spans="1:5" ht="12.75">
      <c r="A91" s="8" t="s">
        <v>3</v>
      </c>
      <c r="B91" s="4">
        <f>24.75/25.4</f>
        <v>0.9744094488188977</v>
      </c>
      <c r="C91" s="15">
        <v>0.0675</v>
      </c>
      <c r="D91" s="23">
        <v>440</v>
      </c>
      <c r="E91" s="34" t="s">
        <v>127</v>
      </c>
    </row>
    <row r="92" spans="1:5" ht="12.75">
      <c r="A92" s="3" t="s">
        <v>36</v>
      </c>
      <c r="B92" s="5">
        <v>0.906</v>
      </c>
      <c r="C92" s="14">
        <v>0.1058</v>
      </c>
      <c r="D92" s="23">
        <v>330</v>
      </c>
      <c r="E92" s="34" t="s">
        <v>125</v>
      </c>
    </row>
    <row r="94" ht="12.75">
      <c r="A94" s="12" t="s">
        <v>37</v>
      </c>
    </row>
    <row r="95" spans="1:4" ht="12.75">
      <c r="A95" t="s">
        <v>38</v>
      </c>
      <c r="B95" s="11">
        <v>0.836</v>
      </c>
      <c r="C95" s="11">
        <v>0.063</v>
      </c>
      <c r="D95" s="23">
        <v>640</v>
      </c>
    </row>
    <row r="96" spans="1:4" ht="12.75">
      <c r="A96" t="s">
        <v>39</v>
      </c>
      <c r="B96" s="11">
        <v>0.978</v>
      </c>
      <c r="C96" s="11">
        <v>0.065</v>
      </c>
      <c r="D96" s="23">
        <v>460</v>
      </c>
    </row>
    <row r="97" spans="1:4" ht="12.75">
      <c r="A97" t="s">
        <v>40</v>
      </c>
      <c r="B97" s="11">
        <v>1.039</v>
      </c>
      <c r="C97" s="16">
        <v>0.07</v>
      </c>
      <c r="D97" s="23">
        <v>380</v>
      </c>
    </row>
    <row r="98" spans="1:4" ht="12.75">
      <c r="A98" t="s">
        <v>41</v>
      </c>
      <c r="B98" s="11">
        <v>1.082</v>
      </c>
      <c r="C98" s="16">
        <v>0.07</v>
      </c>
      <c r="D98" s="23">
        <v>350</v>
      </c>
    </row>
    <row r="99" spans="1:4" ht="12.75">
      <c r="A99" t="s">
        <v>42</v>
      </c>
      <c r="B99" s="11">
        <v>0.937</v>
      </c>
      <c r="C99" s="11">
        <v>0.103</v>
      </c>
      <c r="D99" s="23">
        <v>310</v>
      </c>
    </row>
    <row r="100" spans="1:4" ht="12.75">
      <c r="A100" t="s">
        <v>120</v>
      </c>
      <c r="B100" s="11">
        <v>1.114</v>
      </c>
      <c r="C100" s="11">
        <v>0.078</v>
      </c>
      <c r="D100" s="23">
        <v>300</v>
      </c>
    </row>
    <row r="102" ht="12.75">
      <c r="A102" s="12" t="s">
        <v>43</v>
      </c>
    </row>
    <row r="103" spans="1:4" ht="12.75">
      <c r="A103" s="13" t="s">
        <v>44</v>
      </c>
      <c r="B103" s="4">
        <v>1.066</v>
      </c>
      <c r="C103" s="6">
        <v>0.0765</v>
      </c>
      <c r="D103" s="23">
        <v>330</v>
      </c>
    </row>
    <row r="104" spans="1:4" ht="12.75">
      <c r="A104" s="13" t="s">
        <v>45</v>
      </c>
      <c r="B104" s="4">
        <v>0.988</v>
      </c>
      <c r="C104" s="6">
        <v>0.07</v>
      </c>
      <c r="D104" s="23">
        <v>410</v>
      </c>
    </row>
    <row r="105" spans="1:4" ht="12.75">
      <c r="A105" s="13" t="s">
        <v>46</v>
      </c>
      <c r="B105" s="4">
        <v>0.909</v>
      </c>
      <c r="C105" s="6">
        <v>0.07</v>
      </c>
      <c r="D105" s="23">
        <v>490</v>
      </c>
    </row>
    <row r="106" spans="1:4" ht="12.75">
      <c r="A106" t="s">
        <v>47</v>
      </c>
      <c r="B106" s="5">
        <v>0.81</v>
      </c>
      <c r="C106" s="7">
        <v>0.056</v>
      </c>
      <c r="D106" s="23">
        <v>770</v>
      </c>
    </row>
    <row r="107" spans="1:4" ht="12.75">
      <c r="A107" t="s">
        <v>48</v>
      </c>
      <c r="B107" s="5">
        <v>0.771</v>
      </c>
      <c r="C107" s="7">
        <v>0.056</v>
      </c>
      <c r="D107" s="23">
        <v>850</v>
      </c>
    </row>
    <row r="108" spans="1:4" ht="12.75">
      <c r="A108" t="s">
        <v>49</v>
      </c>
      <c r="B108" s="5">
        <v>0.69</v>
      </c>
      <c r="C108" s="7">
        <v>0.048</v>
      </c>
      <c r="D108" s="23">
        <v>1240</v>
      </c>
    </row>
    <row r="109" spans="1:4" ht="12.75">
      <c r="A109" t="s">
        <v>50</v>
      </c>
      <c r="B109" s="5">
        <v>0.734</v>
      </c>
      <c r="C109" s="7">
        <v>0.056</v>
      </c>
      <c r="D109" s="23">
        <v>940</v>
      </c>
    </row>
    <row r="111" ht="12.75">
      <c r="A111" s="12" t="s">
        <v>51</v>
      </c>
    </row>
    <row r="112" spans="1:4" ht="12.75">
      <c r="A112" s="13" t="s">
        <v>52</v>
      </c>
      <c r="B112" s="4">
        <v>1.043</v>
      </c>
      <c r="C112" s="6">
        <v>0.072</v>
      </c>
      <c r="D112" s="23">
        <v>360</v>
      </c>
    </row>
    <row r="113" spans="1:4" ht="12.75">
      <c r="A113" s="13" t="s">
        <v>53</v>
      </c>
      <c r="B113" s="4">
        <v>0.886</v>
      </c>
      <c r="C113" s="6">
        <v>0.059</v>
      </c>
      <c r="D113" s="23">
        <v>600</v>
      </c>
    </row>
    <row r="114" spans="1:4" ht="12.75">
      <c r="A114" t="s">
        <v>54</v>
      </c>
      <c r="B114" s="4">
        <v>0.807</v>
      </c>
      <c r="C114" s="7">
        <v>0.059</v>
      </c>
      <c r="D114" s="23">
        <v>740</v>
      </c>
    </row>
    <row r="115" spans="1:4" ht="12.75">
      <c r="A115" s="13" t="s">
        <v>55</v>
      </c>
      <c r="B115" s="4">
        <v>0.787</v>
      </c>
      <c r="C115" s="6">
        <v>0.067</v>
      </c>
      <c r="D115" s="23">
        <v>680</v>
      </c>
    </row>
    <row r="116" spans="1:4" ht="12.75">
      <c r="A116" s="13" t="s">
        <v>56</v>
      </c>
      <c r="B116" s="4">
        <v>0.709</v>
      </c>
      <c r="C116" s="6">
        <v>0.059</v>
      </c>
      <c r="D116" s="23">
        <v>960</v>
      </c>
    </row>
    <row r="117" spans="1:5" ht="12.75">
      <c r="A117" s="37" t="s">
        <v>57</v>
      </c>
      <c r="B117" s="35">
        <v>0.669</v>
      </c>
      <c r="C117" s="36">
        <v>0.059</v>
      </c>
      <c r="D117" s="27">
        <v>1070</v>
      </c>
      <c r="E117" s="34" t="s">
        <v>128</v>
      </c>
    </row>
    <row r="119" ht="12.75">
      <c r="A119" s="12" t="s">
        <v>58</v>
      </c>
    </row>
    <row r="120" spans="1:4" ht="12.75">
      <c r="A120" s="13" t="s">
        <v>59</v>
      </c>
      <c r="B120" s="4">
        <v>1.024</v>
      </c>
      <c r="C120" s="6">
        <v>0.067</v>
      </c>
      <c r="D120" s="23">
        <v>400</v>
      </c>
    </row>
    <row r="121" spans="1:4" ht="12.75">
      <c r="A121" s="13" t="s">
        <v>26</v>
      </c>
      <c r="B121" s="4">
        <v>0.945</v>
      </c>
      <c r="C121" s="6">
        <v>0.059</v>
      </c>
      <c r="D121" s="23">
        <v>540</v>
      </c>
    </row>
    <row r="122" spans="1:4" ht="12.75">
      <c r="A122" t="s">
        <v>60</v>
      </c>
      <c r="B122" s="4">
        <v>0.866</v>
      </c>
      <c r="C122" s="7">
        <v>0.059</v>
      </c>
      <c r="D122" s="23">
        <v>640</v>
      </c>
    </row>
    <row r="123" spans="1:4" ht="12.75">
      <c r="A123" s="13" t="s">
        <v>25</v>
      </c>
      <c r="B123" s="4">
        <v>0.787</v>
      </c>
      <c r="C123" s="6">
        <v>0.072</v>
      </c>
      <c r="D123" s="23">
        <v>630</v>
      </c>
    </row>
    <row r="125" ht="12.75">
      <c r="A125" s="12" t="s">
        <v>64</v>
      </c>
    </row>
    <row r="126" spans="1:4" ht="12.75">
      <c r="A126" s="13" t="s">
        <v>65</v>
      </c>
      <c r="B126" s="4">
        <v>0.985</v>
      </c>
      <c r="C126" s="6">
        <v>0.087</v>
      </c>
      <c r="D126" s="23">
        <v>340</v>
      </c>
    </row>
    <row r="127" spans="1:4" ht="12.75">
      <c r="A127" s="13" t="s">
        <v>66</v>
      </c>
      <c r="B127" s="4">
        <v>0.878</v>
      </c>
      <c r="C127" s="6">
        <v>0.086</v>
      </c>
      <c r="D127" s="23">
        <v>430</v>
      </c>
    </row>
    <row r="128" spans="1:4" ht="12.75">
      <c r="A128" s="13" t="s">
        <v>67</v>
      </c>
      <c r="B128" s="4">
        <v>0.808</v>
      </c>
      <c r="C128" s="6">
        <v>0.082</v>
      </c>
      <c r="D128" s="23">
        <v>530</v>
      </c>
    </row>
    <row r="129" spans="1:4" ht="12.75">
      <c r="A129" s="13" t="s">
        <v>68</v>
      </c>
      <c r="B129" s="4">
        <v>0.669</v>
      </c>
      <c r="C129" s="6">
        <v>0.066</v>
      </c>
      <c r="D129" s="23">
        <v>960</v>
      </c>
    </row>
    <row r="130" spans="1:4" ht="12.75">
      <c r="A130" t="s">
        <v>69</v>
      </c>
      <c r="B130" s="4">
        <v>0.858</v>
      </c>
      <c r="C130" s="6">
        <v>0.056</v>
      </c>
      <c r="D130" s="23">
        <v>690</v>
      </c>
    </row>
    <row r="131" spans="1:4" ht="12.75">
      <c r="A131" t="s">
        <v>70</v>
      </c>
      <c r="B131" s="4">
        <v>0.74</v>
      </c>
      <c r="C131" s="6">
        <v>0.053</v>
      </c>
      <c r="D131" s="23">
        <v>980</v>
      </c>
    </row>
    <row r="133" ht="12.75">
      <c r="A133" s="12" t="s">
        <v>71</v>
      </c>
    </row>
    <row r="134" spans="1:4" ht="12.75">
      <c r="A134" s="13" t="s">
        <v>72</v>
      </c>
      <c r="B134" s="4">
        <v>1.085</v>
      </c>
      <c r="C134" s="4">
        <v>0.1</v>
      </c>
      <c r="D134" s="23">
        <v>240</v>
      </c>
    </row>
    <row r="135" spans="1:4" ht="12.75">
      <c r="A135" s="13" t="s">
        <v>73</v>
      </c>
      <c r="B135" s="4">
        <v>1.023</v>
      </c>
      <c r="C135" s="6">
        <v>0.101</v>
      </c>
      <c r="D135" s="23">
        <v>270</v>
      </c>
    </row>
    <row r="136" spans="1:4" ht="12.75">
      <c r="A136" s="13" t="s">
        <v>74</v>
      </c>
      <c r="B136" s="4">
        <v>0.967</v>
      </c>
      <c r="C136" s="6">
        <v>0.101</v>
      </c>
      <c r="D136" s="23">
        <v>300</v>
      </c>
    </row>
    <row r="137" spans="1:4" ht="12.75">
      <c r="A137" t="s">
        <v>75</v>
      </c>
      <c r="B137" s="4">
        <v>0.907</v>
      </c>
      <c r="C137" s="6">
        <v>0.077</v>
      </c>
      <c r="D137" s="23">
        <v>450</v>
      </c>
    </row>
    <row r="138" spans="1:4" ht="12.75">
      <c r="A138" s="13" t="s">
        <v>76</v>
      </c>
      <c r="B138" s="4">
        <v>0.789</v>
      </c>
      <c r="C138" s="6">
        <v>0.073</v>
      </c>
      <c r="D138" s="23">
        <v>620</v>
      </c>
    </row>
    <row r="139" spans="1:4" ht="12.75">
      <c r="A139" s="13" t="s">
        <v>77</v>
      </c>
      <c r="B139" s="4">
        <v>0.753</v>
      </c>
      <c r="C139" s="6">
        <v>0.07</v>
      </c>
      <c r="D139" s="23">
        <v>710</v>
      </c>
    </row>
    <row r="141" ht="12.75">
      <c r="A141" s="12" t="s">
        <v>78</v>
      </c>
    </row>
    <row r="142" spans="1:4" ht="12.75">
      <c r="A142" s="13" t="s">
        <v>79</v>
      </c>
      <c r="B142" s="4">
        <v>1.035</v>
      </c>
      <c r="C142" s="4">
        <v>0.093</v>
      </c>
      <c r="D142" s="23">
        <v>280</v>
      </c>
    </row>
    <row r="143" spans="1:4" ht="12.75">
      <c r="A143" s="13" t="s">
        <v>80</v>
      </c>
      <c r="B143" s="4">
        <v>0.856</v>
      </c>
      <c r="C143" s="4">
        <v>0.07</v>
      </c>
      <c r="D143" s="23">
        <v>550</v>
      </c>
    </row>
    <row r="144" spans="1:4" ht="12.75">
      <c r="A144" t="s">
        <v>81</v>
      </c>
      <c r="B144" s="4">
        <v>0.74</v>
      </c>
      <c r="C144" s="4">
        <v>0.066</v>
      </c>
      <c r="D144" s="23">
        <v>780</v>
      </c>
    </row>
    <row r="145" spans="1:4" ht="12.75">
      <c r="A145" s="13" t="s">
        <v>82</v>
      </c>
      <c r="B145" s="4">
        <v>0.846</v>
      </c>
      <c r="C145" s="4">
        <v>0.061</v>
      </c>
      <c r="D145" s="23">
        <v>650</v>
      </c>
    </row>
    <row r="146" spans="1:4" ht="12.75">
      <c r="A146" s="13" t="s">
        <v>83</v>
      </c>
      <c r="B146" s="4">
        <v>0.783</v>
      </c>
      <c r="C146" s="4">
        <v>0.056</v>
      </c>
      <c r="D146" s="23">
        <v>820</v>
      </c>
    </row>
    <row r="147" spans="1:4" ht="12.75">
      <c r="A147" s="13" t="s">
        <v>84</v>
      </c>
      <c r="B147" s="4">
        <v>0.728</v>
      </c>
      <c r="C147" s="4">
        <v>0.051</v>
      </c>
      <c r="D147" s="23">
        <v>1050</v>
      </c>
    </row>
    <row r="148" spans="1:4" ht="12.75">
      <c r="A148" t="s">
        <v>85</v>
      </c>
      <c r="B148" s="4">
        <v>0.669</v>
      </c>
      <c r="C148" s="4">
        <v>0.053</v>
      </c>
      <c r="D148" s="23">
        <v>1200</v>
      </c>
    </row>
    <row r="149" spans="1:4" ht="12.75">
      <c r="A149" t="s">
        <v>86</v>
      </c>
      <c r="B149" s="4">
        <v>0.616</v>
      </c>
      <c r="C149" s="4">
        <v>0.048</v>
      </c>
      <c r="D149" s="23">
        <v>1550</v>
      </c>
    </row>
    <row r="151" ht="12.75">
      <c r="A151" s="12" t="s">
        <v>87</v>
      </c>
    </row>
    <row r="152" spans="1:4" ht="12.75">
      <c r="A152" s="13" t="s">
        <v>88</v>
      </c>
      <c r="B152" s="4">
        <v>0.945</v>
      </c>
      <c r="C152" s="4">
        <v>0.079</v>
      </c>
      <c r="D152" s="23">
        <v>400</v>
      </c>
    </row>
    <row r="153" spans="1:4" ht="12.75">
      <c r="A153" s="13" t="s">
        <v>89</v>
      </c>
      <c r="B153" s="4">
        <v>0.83</v>
      </c>
      <c r="C153" s="4">
        <v>0.067</v>
      </c>
      <c r="D153" s="23">
        <v>610</v>
      </c>
    </row>
    <row r="154" spans="1:4" ht="12.75">
      <c r="A154" s="13" t="s">
        <v>90</v>
      </c>
      <c r="B154" s="4">
        <v>0.786</v>
      </c>
      <c r="C154" s="4">
        <v>0.064</v>
      </c>
      <c r="D154" s="23">
        <v>720</v>
      </c>
    </row>
    <row r="156" ht="12.75">
      <c r="A156" s="12" t="s">
        <v>91</v>
      </c>
    </row>
    <row r="157" spans="1:4" ht="12.75">
      <c r="A157" s="13" t="s">
        <v>92</v>
      </c>
      <c r="B157" s="4">
        <v>0.96</v>
      </c>
      <c r="C157" s="4">
        <v>0.079</v>
      </c>
      <c r="D157" s="23">
        <v>390</v>
      </c>
    </row>
    <row r="158" spans="1:4" ht="12.75">
      <c r="A158" s="13" t="s">
        <v>93</v>
      </c>
      <c r="B158" s="4">
        <v>0.885</v>
      </c>
      <c r="C158" s="6">
        <v>0.07</v>
      </c>
      <c r="D158" s="23">
        <v>520</v>
      </c>
    </row>
    <row r="159" spans="1:4" ht="12.75">
      <c r="A159" s="13" t="s">
        <v>94</v>
      </c>
      <c r="B159" s="4">
        <v>0.808</v>
      </c>
      <c r="C159" s="6">
        <v>0.067</v>
      </c>
      <c r="D159" s="23">
        <v>650</v>
      </c>
    </row>
    <row r="160" spans="1:4" ht="12.75">
      <c r="A160" t="s">
        <v>95</v>
      </c>
      <c r="B160" s="4">
        <v>0.728</v>
      </c>
      <c r="C160" s="6">
        <v>0.062</v>
      </c>
      <c r="D160" s="23">
        <v>860</v>
      </c>
    </row>
    <row r="161" spans="1:4" ht="12.75">
      <c r="A161" s="13" t="s">
        <v>96</v>
      </c>
      <c r="B161" s="4">
        <v>0.789</v>
      </c>
      <c r="C161" s="6">
        <v>0.066</v>
      </c>
      <c r="D161" s="23">
        <v>690</v>
      </c>
    </row>
    <row r="162" spans="1:4" ht="12.75">
      <c r="A162" s="13" t="s">
        <v>97</v>
      </c>
      <c r="B162" s="4">
        <v>0.63</v>
      </c>
      <c r="C162" s="6">
        <v>0.056</v>
      </c>
      <c r="D162" s="23">
        <v>1270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Telequip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Quattrini</dc:creator>
  <cp:keywords/>
  <dc:description/>
  <cp:lastModifiedBy>Eric Swecker</cp:lastModifiedBy>
  <cp:lastPrinted>2010-02-17T21:05:09Z</cp:lastPrinted>
  <dcterms:created xsi:type="dcterms:W3CDTF">2010-02-17T16:06:34Z</dcterms:created>
  <dcterms:modified xsi:type="dcterms:W3CDTF">2011-02-15T14:08:10Z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